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Option 1" sheetId="2" r:id="rId2"/>
    <sheet name="Option 2" sheetId="3" r:id="rId3"/>
    <sheet name="Option 3" sheetId="4" r:id="rId4"/>
    <sheet name="Option 4" sheetId="5" r:id="rId5"/>
  </sheets>
  <definedNames/>
  <calcPr fullCalcOnLoad="1"/>
</workbook>
</file>

<file path=xl/sharedStrings.xml><?xml version="1.0" encoding="utf-8"?>
<sst xmlns="http://schemas.openxmlformats.org/spreadsheetml/2006/main" count="59" uniqueCount="16">
  <si>
    <t>Investor Education Practical Exercise</t>
  </si>
  <si>
    <t>Initial Investment / Savings</t>
  </si>
  <si>
    <t>Your Age Now</t>
  </si>
  <si>
    <t>Age at Retirement</t>
  </si>
  <si>
    <t>Age Expectancy</t>
  </si>
  <si>
    <t>Savings Per month</t>
  </si>
  <si>
    <t>Savings Per  Year</t>
  </si>
  <si>
    <t>Expected Value of Investment by Retirement Age</t>
  </si>
  <si>
    <t>Annual Rate of Interest</t>
  </si>
  <si>
    <t>Monthly withdrawrals after retirement</t>
  </si>
  <si>
    <t>Investment Variables</t>
  </si>
  <si>
    <t>Year</t>
  </si>
  <si>
    <t>Saving Option 1</t>
  </si>
  <si>
    <t>Saving Option 2</t>
  </si>
  <si>
    <t>Saving Option 3</t>
  </si>
  <si>
    <t>Saving Option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</si>
</sst>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sz val="14.25"/>
      <name val="Arial"/>
      <family val="2"/>
    </font>
    <font>
      <b/>
      <sz val="10.25"/>
      <name val="Arial"/>
      <family val="0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17" applyAlignment="1">
      <alignment/>
    </xf>
    <xf numFmtId="0" fontId="4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2" borderId="4" xfId="0" applyFont="1" applyFill="1" applyBorder="1" applyAlignment="1">
      <alignment/>
    </xf>
    <xf numFmtId="44" fontId="2" fillId="0" borderId="5" xfId="17" applyFont="1" applyBorder="1" applyAlignment="1">
      <alignment/>
    </xf>
    <xf numFmtId="164" fontId="2" fillId="0" borderId="5" xfId="19" applyNumberFormat="1" applyFont="1" applyBorder="1" applyAlignment="1">
      <alignment/>
    </xf>
    <xf numFmtId="0" fontId="2" fillId="0" borderId="5" xfId="0" applyFont="1" applyBorder="1" applyAlignment="1">
      <alignment/>
    </xf>
    <xf numFmtId="44" fontId="3" fillId="0" borderId="6" xfId="17" applyFont="1" applyBorder="1" applyAlignment="1">
      <alignment/>
    </xf>
    <xf numFmtId="44" fontId="3" fillId="0" borderId="5" xfId="17" applyFont="1" applyBorder="1" applyAlignment="1">
      <alignment/>
    </xf>
    <xf numFmtId="44" fontId="2" fillId="0" borderId="6" xfId="17" applyFont="1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v>Expected Value at Retirement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Sheet1!$B$8:$E$8</c:f>
              <c:numCache/>
            </c:numRef>
          </c:cat>
          <c:val>
            <c:numRef>
              <c:f>Sheet1!$B$10:$E$10</c:f>
              <c:numCache/>
            </c:numRef>
          </c:val>
          <c:shape val="box"/>
        </c:ser>
        <c:shape val="box"/>
        <c:axId val="64670633"/>
        <c:axId val="45164786"/>
      </c:bar3DChart>
      <c:catAx>
        <c:axId val="6467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Savings Per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164786"/>
        <c:crosses val="autoZero"/>
        <c:auto val="1"/>
        <c:lblOffset val="100"/>
        <c:noMultiLvlLbl val="0"/>
      </c:catAx>
      <c:valAx>
        <c:axId val="45164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6706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6</xdr:col>
      <xdr:colOff>66675</xdr:colOff>
      <xdr:row>50</xdr:row>
      <xdr:rowOff>104775</xdr:rowOff>
    </xdr:to>
    <xdr:graphicFrame>
      <xdr:nvGraphicFramePr>
        <xdr:cNvPr id="1" name="Chart 3"/>
        <xdr:cNvGraphicFramePr/>
      </xdr:nvGraphicFramePr>
      <xdr:xfrm>
        <a:off x="0" y="2733675"/>
        <a:ext cx="92583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55.7109375" style="0" bestFit="1" customWidth="1"/>
    <col min="2" max="2" width="19.57421875" style="0" bestFit="1" customWidth="1"/>
    <col min="3" max="4" width="17.57421875" style="0" bestFit="1" customWidth="1"/>
    <col min="5" max="5" width="18.28125" style="0" bestFit="1" customWidth="1"/>
  </cols>
  <sheetData>
    <row r="1" spans="1:5" ht="18.75" thickBot="1">
      <c r="A1" s="14" t="s">
        <v>0</v>
      </c>
      <c r="B1" s="14"/>
      <c r="C1" s="14"/>
      <c r="D1" s="14"/>
      <c r="E1" s="14"/>
    </row>
    <row r="2" spans="1:5" ht="15.75" thickBot="1">
      <c r="A2" s="2" t="s">
        <v>10</v>
      </c>
      <c r="B2" s="6" t="s">
        <v>12</v>
      </c>
      <c r="C2" s="6" t="s">
        <v>13</v>
      </c>
      <c r="D2" s="6" t="s">
        <v>14</v>
      </c>
      <c r="E2" s="6" t="s">
        <v>15</v>
      </c>
    </row>
    <row r="3" spans="1:5" ht="15">
      <c r="A3" s="3" t="s">
        <v>1</v>
      </c>
      <c r="B3" s="7">
        <v>5000</v>
      </c>
      <c r="C3" s="7">
        <v>5000</v>
      </c>
      <c r="D3" s="7">
        <v>5000</v>
      </c>
      <c r="E3" s="7">
        <v>5000</v>
      </c>
    </row>
    <row r="4" spans="1:5" ht="15">
      <c r="A4" s="3" t="s">
        <v>8</v>
      </c>
      <c r="B4" s="8">
        <v>0.08</v>
      </c>
      <c r="C4" s="8">
        <v>0.08</v>
      </c>
      <c r="D4" s="8">
        <v>0.08</v>
      </c>
      <c r="E4" s="8">
        <v>0.08</v>
      </c>
    </row>
    <row r="5" spans="1:5" ht="15">
      <c r="A5" s="3" t="s">
        <v>2</v>
      </c>
      <c r="B5" s="9">
        <v>40</v>
      </c>
      <c r="C5" s="9">
        <v>40</v>
      </c>
      <c r="D5" s="9">
        <v>40</v>
      </c>
      <c r="E5" s="9">
        <v>40</v>
      </c>
    </row>
    <row r="6" spans="1:5" ht="15">
      <c r="A6" s="3" t="s">
        <v>3</v>
      </c>
      <c r="B6" s="9">
        <v>65</v>
      </c>
      <c r="C6" s="9">
        <v>65</v>
      </c>
      <c r="D6" s="9">
        <v>65</v>
      </c>
      <c r="E6" s="9">
        <v>65</v>
      </c>
    </row>
    <row r="7" spans="1:5" ht="15">
      <c r="A7" s="3" t="s">
        <v>4</v>
      </c>
      <c r="B7" s="9">
        <v>80</v>
      </c>
      <c r="C7" s="9">
        <v>80</v>
      </c>
      <c r="D7" s="9">
        <v>80</v>
      </c>
      <c r="E7" s="9">
        <v>80</v>
      </c>
    </row>
    <row r="8" spans="1:5" ht="15">
      <c r="A8" s="3" t="s">
        <v>5</v>
      </c>
      <c r="B8" s="7">
        <v>1500</v>
      </c>
      <c r="C8" s="7">
        <v>2000</v>
      </c>
      <c r="D8" s="7">
        <v>3000</v>
      </c>
      <c r="E8" s="7">
        <v>4000</v>
      </c>
    </row>
    <row r="9" spans="1:5" ht="15">
      <c r="A9" s="3" t="s">
        <v>6</v>
      </c>
      <c r="B9" s="7">
        <f>B8*12</f>
        <v>18000</v>
      </c>
      <c r="C9" s="7">
        <f>C8*12</f>
        <v>24000</v>
      </c>
      <c r="D9" s="7">
        <f>D8*12</f>
        <v>36000</v>
      </c>
      <c r="E9" s="7">
        <f>E8*12</f>
        <v>48000</v>
      </c>
    </row>
    <row r="10" spans="1:5" ht="16.5" thickBot="1">
      <c r="A10" s="4" t="s">
        <v>7</v>
      </c>
      <c r="B10" s="10">
        <f>'Option 1'!C10</f>
        <v>1339885.5356298774</v>
      </c>
      <c r="C10" s="10">
        <f>'Option 2'!C10</f>
        <v>1775945.412944436</v>
      </c>
      <c r="D10" s="10">
        <f>'Option 3'!C10</f>
        <v>2648065.167573554</v>
      </c>
      <c r="E10" s="10">
        <f>'Option 4'!C10</f>
        <v>3520184.92220267</v>
      </c>
    </row>
    <row r="11" spans="1:5" ht="16.5" thickTop="1">
      <c r="A11" s="4"/>
      <c r="B11" s="11"/>
      <c r="C11" s="11"/>
      <c r="D11" s="11"/>
      <c r="E11" s="11"/>
    </row>
    <row r="12" spans="1:5" ht="15.75" thickBot="1">
      <c r="A12" s="3" t="s">
        <v>9</v>
      </c>
      <c r="B12" s="12">
        <f>B10/((B7-B6)*12)</f>
        <v>7443.808531277096</v>
      </c>
      <c r="C12" s="12">
        <f>C10/((C7-C6)*12)</f>
        <v>9866.363405246868</v>
      </c>
      <c r="D12" s="12">
        <f>D10/((D7-D6)*12)</f>
        <v>14711.47315318641</v>
      </c>
      <c r="E12" s="12">
        <f>E10/((E7-E6)*12)</f>
        <v>19556.582901125945</v>
      </c>
    </row>
    <row r="13" spans="1:5" ht="14.25" thickBot="1" thickTop="1">
      <c r="A13" s="5"/>
      <c r="B13" s="13"/>
      <c r="C13" s="13"/>
      <c r="D13" s="13"/>
      <c r="E13" s="13"/>
    </row>
    <row r="18" ht="12.75">
      <c r="B18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1"/>
  <sheetViews>
    <sheetView workbookViewId="0" topLeftCell="A1">
      <selection activeCell="C17" sqref="C17"/>
    </sheetView>
  </sheetViews>
  <sheetFormatPr defaultColWidth="9.140625" defaultRowHeight="12.75"/>
  <cols>
    <col min="1" max="1" width="4.8515625" style="0" bestFit="1" customWidth="1"/>
    <col min="2" max="2" width="39.28125" style="0" customWidth="1"/>
    <col min="3" max="3" width="17.57421875" style="0" bestFit="1" customWidth="1"/>
  </cols>
  <sheetData>
    <row r="1" ht="13.5" thickBot="1"/>
    <row r="2" spans="2:3" ht="15.75" thickBot="1">
      <c r="B2" s="2" t="s">
        <v>10</v>
      </c>
      <c r="C2" s="6"/>
    </row>
    <row r="3" spans="2:3" ht="15">
      <c r="B3" s="3" t="s">
        <v>1</v>
      </c>
      <c r="C3" s="7">
        <f>Sheet1!B3</f>
        <v>5000</v>
      </c>
    </row>
    <row r="4" spans="2:3" ht="15">
      <c r="B4" s="3" t="s">
        <v>8</v>
      </c>
      <c r="C4" s="8">
        <f>Sheet1!B4</f>
        <v>0.08</v>
      </c>
    </row>
    <row r="5" spans="2:3" ht="15">
      <c r="B5" s="3" t="s">
        <v>2</v>
      </c>
      <c r="C5" s="9">
        <f>Sheet1!B5</f>
        <v>40</v>
      </c>
    </row>
    <row r="6" spans="2:3" ht="15">
      <c r="B6" s="3" t="s">
        <v>3</v>
      </c>
      <c r="C6" s="9">
        <f>Sheet1!B6</f>
        <v>65</v>
      </c>
    </row>
    <row r="7" spans="2:3" ht="15">
      <c r="B7" s="3" t="s">
        <v>4</v>
      </c>
      <c r="C7" s="9">
        <f>Sheet1!B7</f>
        <v>80</v>
      </c>
    </row>
    <row r="8" spans="2:3" ht="15">
      <c r="B8" s="3" t="s">
        <v>5</v>
      </c>
      <c r="C8" s="7">
        <f>Sheet1!B8</f>
        <v>1500</v>
      </c>
    </row>
    <row r="9" spans="2:3" ht="15">
      <c r="B9" s="3" t="s">
        <v>6</v>
      </c>
      <c r="C9" s="7">
        <f>Sheet1!B9</f>
        <v>18000</v>
      </c>
    </row>
    <row r="10" spans="2:3" ht="16.5" thickBot="1">
      <c r="B10" s="4" t="s">
        <v>7</v>
      </c>
      <c r="C10" s="10">
        <f>VLOOKUP(C6-C5,A17:B61,2)</f>
        <v>1339885.5356298774</v>
      </c>
    </row>
    <row r="11" spans="2:3" ht="16.5" thickTop="1">
      <c r="B11" s="4"/>
      <c r="C11" s="11"/>
    </row>
    <row r="12" spans="2:3" ht="15.75" thickBot="1">
      <c r="B12" s="3" t="s">
        <v>9</v>
      </c>
      <c r="C12" s="12">
        <f>C10/((C7-C6)*12)</f>
        <v>7443.808531277096</v>
      </c>
    </row>
    <row r="13" spans="2:3" ht="14.25" thickBot="1" thickTop="1">
      <c r="B13" s="5"/>
      <c r="C13" s="13"/>
    </row>
    <row r="16" ht="12.75">
      <c r="A16" t="s">
        <v>11</v>
      </c>
    </row>
    <row r="17" spans="1:2" ht="12.75">
      <c r="A17">
        <v>1</v>
      </c>
      <c r="B17" s="1">
        <f>C3+(C8*(1+C4))</f>
        <v>6620</v>
      </c>
    </row>
    <row r="18" spans="1:2" ht="12.75">
      <c r="A18">
        <v>2</v>
      </c>
      <c r="B18" s="1">
        <f>(B17+C$9)*(1+C$4)</f>
        <v>26589.600000000002</v>
      </c>
    </row>
    <row r="19" spans="1:2" ht="12.75">
      <c r="A19">
        <v>3</v>
      </c>
      <c r="B19" s="1">
        <f aca="true" t="shared" si="0" ref="B19:B61">(B18+C$9)*(1+C$4)</f>
        <v>48156.76800000001</v>
      </c>
    </row>
    <row r="20" spans="1:2" ht="12.75">
      <c r="A20">
        <v>4</v>
      </c>
      <c r="B20" s="1">
        <f t="shared" si="0"/>
        <v>71449.30944000001</v>
      </c>
    </row>
    <row r="21" spans="1:2" ht="12.75">
      <c r="A21">
        <v>5</v>
      </c>
      <c r="B21" s="1">
        <f t="shared" si="0"/>
        <v>96605.25419520002</v>
      </c>
    </row>
    <row r="22" spans="1:2" ht="12.75">
      <c r="A22">
        <v>6</v>
      </c>
      <c r="B22" s="1">
        <f t="shared" si="0"/>
        <v>123773.67453081603</v>
      </c>
    </row>
    <row r="23" spans="1:2" ht="12.75">
      <c r="A23">
        <v>7</v>
      </c>
      <c r="B23" s="1">
        <f t="shared" si="0"/>
        <v>153115.56849328132</v>
      </c>
    </row>
    <row r="24" spans="1:2" ht="12.75">
      <c r="A24">
        <v>8</v>
      </c>
      <c r="B24" s="1">
        <f t="shared" si="0"/>
        <v>184804.81397274384</v>
      </c>
    </row>
    <row r="25" spans="1:2" ht="12.75">
      <c r="A25">
        <v>9</v>
      </c>
      <c r="B25" s="1">
        <f t="shared" si="0"/>
        <v>219029.19909056337</v>
      </c>
    </row>
    <row r="26" spans="1:2" ht="12.75">
      <c r="A26">
        <v>10</v>
      </c>
      <c r="B26" s="1">
        <f t="shared" si="0"/>
        <v>255991.53501780846</v>
      </c>
    </row>
    <row r="27" spans="1:2" ht="12.75">
      <c r="A27">
        <v>11</v>
      </c>
      <c r="B27" s="1">
        <f t="shared" si="0"/>
        <v>295910.85781923315</v>
      </c>
    </row>
    <row r="28" spans="1:2" ht="12.75">
      <c r="A28">
        <v>12</v>
      </c>
      <c r="B28" s="1">
        <f t="shared" si="0"/>
        <v>339023.7264447718</v>
      </c>
    </row>
    <row r="29" spans="1:2" ht="12.75">
      <c r="A29">
        <v>13</v>
      </c>
      <c r="B29" s="1">
        <f t="shared" si="0"/>
        <v>385585.6245603536</v>
      </c>
    </row>
    <row r="30" spans="1:2" ht="12.75">
      <c r="A30">
        <v>14</v>
      </c>
      <c r="B30" s="1">
        <f t="shared" si="0"/>
        <v>435872.47452518187</v>
      </c>
    </row>
    <row r="31" spans="1:2" ht="12.75">
      <c r="A31">
        <v>15</v>
      </c>
      <c r="B31" s="1">
        <f t="shared" si="0"/>
        <v>490182.27248719643</v>
      </c>
    </row>
    <row r="32" spans="1:2" ht="12.75">
      <c r="A32">
        <v>16</v>
      </c>
      <c r="B32" s="1">
        <f t="shared" si="0"/>
        <v>548836.8542861722</v>
      </c>
    </row>
    <row r="33" spans="1:2" ht="12.75">
      <c r="A33">
        <v>17</v>
      </c>
      <c r="B33" s="1">
        <f t="shared" si="0"/>
        <v>612183.802629066</v>
      </c>
    </row>
    <row r="34" spans="1:2" ht="12.75">
      <c r="A34">
        <v>18</v>
      </c>
      <c r="B34" s="1">
        <f t="shared" si="0"/>
        <v>680598.5068393914</v>
      </c>
    </row>
    <row r="35" spans="1:2" ht="12.75">
      <c r="A35">
        <v>19</v>
      </c>
      <c r="B35" s="1">
        <f t="shared" si="0"/>
        <v>754486.3873865427</v>
      </c>
    </row>
    <row r="36" spans="1:2" ht="12.75">
      <c r="A36">
        <v>20</v>
      </c>
      <c r="B36" s="1">
        <f t="shared" si="0"/>
        <v>834285.2983774663</v>
      </c>
    </row>
    <row r="37" spans="1:2" ht="12.75">
      <c r="A37">
        <v>21</v>
      </c>
      <c r="B37" s="1">
        <f t="shared" si="0"/>
        <v>920468.1222476637</v>
      </c>
    </row>
    <row r="38" spans="1:2" ht="12.75">
      <c r="A38">
        <v>22</v>
      </c>
      <c r="B38" s="1">
        <f t="shared" si="0"/>
        <v>1013545.5720274769</v>
      </c>
    </row>
    <row r="39" spans="1:2" ht="12.75">
      <c r="A39">
        <v>23</v>
      </c>
      <c r="B39" s="1">
        <f t="shared" si="0"/>
        <v>1114069.217789675</v>
      </c>
    </row>
    <row r="40" spans="1:2" ht="12.75">
      <c r="A40">
        <v>24</v>
      </c>
      <c r="B40" s="1">
        <f t="shared" si="0"/>
        <v>1222634.7552128492</v>
      </c>
    </row>
    <row r="41" spans="1:2" ht="12.75">
      <c r="A41">
        <v>25</v>
      </c>
      <c r="B41" s="1">
        <f t="shared" si="0"/>
        <v>1339885.5356298774</v>
      </c>
    </row>
    <row r="42" spans="1:2" ht="12.75">
      <c r="A42">
        <v>26</v>
      </c>
      <c r="B42" s="1">
        <f t="shared" si="0"/>
        <v>1466516.3784802677</v>
      </c>
    </row>
    <row r="43" spans="1:2" ht="12.75">
      <c r="A43">
        <v>27</v>
      </c>
      <c r="B43" s="1">
        <f t="shared" si="0"/>
        <v>1603277.6887586892</v>
      </c>
    </row>
    <row r="44" spans="1:2" ht="12.75">
      <c r="A44">
        <v>28</v>
      </c>
      <c r="B44" s="1">
        <f t="shared" si="0"/>
        <v>1750979.9038593844</v>
      </c>
    </row>
    <row r="45" spans="1:2" ht="12.75">
      <c r="A45">
        <v>29</v>
      </c>
      <c r="B45" s="1">
        <f t="shared" si="0"/>
        <v>1910498.2961681352</v>
      </c>
    </row>
    <row r="46" spans="1:2" ht="12.75">
      <c r="A46">
        <v>30</v>
      </c>
      <c r="B46" s="1">
        <f t="shared" si="0"/>
        <v>2082778.1598615863</v>
      </c>
    </row>
    <row r="47" spans="1:2" ht="12.75">
      <c r="A47">
        <v>31</v>
      </c>
      <c r="B47" s="1">
        <f t="shared" si="0"/>
        <v>2268840.412650513</v>
      </c>
    </row>
    <row r="48" spans="1:2" ht="12.75">
      <c r="A48">
        <v>32</v>
      </c>
      <c r="B48" s="1">
        <f t="shared" si="0"/>
        <v>2469787.645662554</v>
      </c>
    </row>
    <row r="49" spans="1:2" ht="12.75">
      <c r="A49">
        <v>33</v>
      </c>
      <c r="B49" s="1">
        <f t="shared" si="0"/>
        <v>2686810.6573155588</v>
      </c>
    </row>
    <row r="50" spans="1:2" ht="12.75">
      <c r="A50">
        <v>34</v>
      </c>
      <c r="B50" s="1">
        <f t="shared" si="0"/>
        <v>2921195.5099008037</v>
      </c>
    </row>
    <row r="51" spans="1:2" ht="12.75">
      <c r="A51">
        <v>35</v>
      </c>
      <c r="B51" s="1">
        <f t="shared" si="0"/>
        <v>3174331.150692868</v>
      </c>
    </row>
    <row r="52" spans="1:2" ht="12.75">
      <c r="A52">
        <v>36</v>
      </c>
      <c r="B52" s="1">
        <f t="shared" si="0"/>
        <v>3447717.6427482977</v>
      </c>
    </row>
    <row r="53" spans="1:2" ht="12.75">
      <c r="A53">
        <v>37</v>
      </c>
      <c r="B53" s="1">
        <f t="shared" si="0"/>
        <v>3742975.054168162</v>
      </c>
    </row>
    <row r="54" spans="1:2" ht="12.75">
      <c r="A54">
        <v>38</v>
      </c>
      <c r="B54" s="1">
        <f t="shared" si="0"/>
        <v>4061853.058501615</v>
      </c>
    </row>
    <row r="55" spans="1:2" ht="12.75">
      <c r="A55">
        <v>39</v>
      </c>
      <c r="B55" s="1">
        <f t="shared" si="0"/>
        <v>4406241.303181745</v>
      </c>
    </row>
    <row r="56" spans="1:2" ht="12.75">
      <c r="A56">
        <v>40</v>
      </c>
      <c r="B56" s="1">
        <f t="shared" si="0"/>
        <v>4778180.607436285</v>
      </c>
    </row>
    <row r="57" spans="1:2" ht="12.75">
      <c r="A57">
        <v>41</v>
      </c>
      <c r="B57" s="1">
        <f t="shared" si="0"/>
        <v>5179875.056031189</v>
      </c>
    </row>
    <row r="58" spans="1:2" ht="12.75">
      <c r="A58">
        <v>42</v>
      </c>
      <c r="B58" s="1">
        <f t="shared" si="0"/>
        <v>5613705.0605136845</v>
      </c>
    </row>
    <row r="59" spans="1:2" ht="12.75">
      <c r="A59">
        <v>43</v>
      </c>
      <c r="B59" s="1">
        <f t="shared" si="0"/>
        <v>6082241.46535478</v>
      </c>
    </row>
    <row r="60" spans="1:2" ht="12.75">
      <c r="A60">
        <v>44</v>
      </c>
      <c r="B60" s="1">
        <f t="shared" si="0"/>
        <v>6588260.782583162</v>
      </c>
    </row>
    <row r="61" spans="1:2" ht="12.75">
      <c r="A61">
        <v>45</v>
      </c>
      <c r="B61" s="1">
        <f t="shared" si="0"/>
        <v>7134761.645189815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1"/>
  <sheetViews>
    <sheetView workbookViewId="0" topLeftCell="A5">
      <selection activeCell="B33" sqref="B33"/>
    </sheetView>
  </sheetViews>
  <sheetFormatPr defaultColWidth="9.140625" defaultRowHeight="12.75"/>
  <cols>
    <col min="1" max="1" width="4.8515625" style="0" bestFit="1" customWidth="1"/>
    <col min="2" max="2" width="39.28125" style="0" customWidth="1"/>
    <col min="3" max="3" width="17.57421875" style="0" bestFit="1" customWidth="1"/>
  </cols>
  <sheetData>
    <row r="1" ht="13.5" thickBot="1"/>
    <row r="2" spans="2:3" ht="15.75" thickBot="1">
      <c r="B2" s="2" t="s">
        <v>10</v>
      </c>
      <c r="C2" s="6"/>
    </row>
    <row r="3" spans="2:3" ht="15">
      <c r="B3" s="3" t="s">
        <v>1</v>
      </c>
      <c r="C3" s="7">
        <f>Sheet1!C3</f>
        <v>5000</v>
      </c>
    </row>
    <row r="4" spans="2:3" ht="15">
      <c r="B4" s="3" t="s">
        <v>8</v>
      </c>
      <c r="C4" s="8">
        <f>Sheet1!C4</f>
        <v>0.08</v>
      </c>
    </row>
    <row r="5" spans="2:3" ht="15">
      <c r="B5" s="3" t="s">
        <v>2</v>
      </c>
      <c r="C5" s="9">
        <f>Sheet1!C5</f>
        <v>40</v>
      </c>
    </row>
    <row r="6" spans="2:3" ht="15">
      <c r="B6" s="3" t="s">
        <v>3</v>
      </c>
      <c r="C6" s="9">
        <f>Sheet1!C6</f>
        <v>65</v>
      </c>
    </row>
    <row r="7" spans="2:3" ht="15">
      <c r="B7" s="3" t="s">
        <v>4</v>
      </c>
      <c r="C7" s="9">
        <f>Sheet1!C7</f>
        <v>80</v>
      </c>
    </row>
    <row r="8" spans="2:3" ht="15">
      <c r="B8" s="3" t="s">
        <v>5</v>
      </c>
      <c r="C8" s="7">
        <f>Sheet1!C8</f>
        <v>2000</v>
      </c>
    </row>
    <row r="9" spans="2:3" ht="15">
      <c r="B9" s="3" t="s">
        <v>6</v>
      </c>
      <c r="C9" s="7">
        <f>Sheet1!C9</f>
        <v>24000</v>
      </c>
    </row>
    <row r="10" spans="2:3" ht="16.5" thickBot="1">
      <c r="B10" s="4" t="s">
        <v>7</v>
      </c>
      <c r="C10" s="10">
        <f>VLOOKUP(C6-C5,A17:B61,2)</f>
        <v>1775945.412944436</v>
      </c>
    </row>
    <row r="11" spans="2:3" ht="16.5" thickTop="1">
      <c r="B11" s="4"/>
      <c r="C11" s="11"/>
    </row>
    <row r="12" spans="2:3" ht="15.75" thickBot="1">
      <c r="B12" s="3" t="s">
        <v>9</v>
      </c>
      <c r="C12" s="12">
        <f>C10/((C7-C6)*12)</f>
        <v>9866.363405246868</v>
      </c>
    </row>
    <row r="13" spans="2:3" ht="14.25" thickBot="1" thickTop="1">
      <c r="B13" s="5"/>
      <c r="C13" s="13"/>
    </row>
    <row r="16" ht="12.75">
      <c r="A16" t="s">
        <v>11</v>
      </c>
    </row>
    <row r="17" spans="1:2" ht="12.75">
      <c r="A17">
        <v>1</v>
      </c>
      <c r="B17" s="1">
        <f>C3+(C8*(1+C4))</f>
        <v>7160</v>
      </c>
    </row>
    <row r="18" spans="1:2" ht="12.75">
      <c r="A18">
        <v>2</v>
      </c>
      <c r="B18" s="1">
        <f>(B17+C$9)*(1+C$4)</f>
        <v>33652.8</v>
      </c>
    </row>
    <row r="19" spans="1:2" ht="12.75">
      <c r="A19">
        <v>3</v>
      </c>
      <c r="B19" s="1">
        <f aca="true" t="shared" si="0" ref="B19:B61">(B18+C$9)*(1+C$4)</f>
        <v>62265.024000000005</v>
      </c>
    </row>
    <row r="20" spans="1:2" ht="12.75">
      <c r="A20">
        <v>4</v>
      </c>
      <c r="B20" s="1">
        <f t="shared" si="0"/>
        <v>93166.22592000001</v>
      </c>
    </row>
    <row r="21" spans="1:2" ht="12.75">
      <c r="A21">
        <v>5</v>
      </c>
      <c r="B21" s="1">
        <f t="shared" si="0"/>
        <v>126539.52399360001</v>
      </c>
    </row>
    <row r="22" spans="1:2" ht="12.75">
      <c r="A22">
        <v>6</v>
      </c>
      <c r="B22" s="1">
        <f t="shared" si="0"/>
        <v>162582.68591308803</v>
      </c>
    </row>
    <row r="23" spans="1:2" ht="12.75">
      <c r="A23">
        <v>7</v>
      </c>
      <c r="B23" s="1">
        <f t="shared" si="0"/>
        <v>201509.30078613508</v>
      </c>
    </row>
    <row r="24" spans="1:2" ht="12.75">
      <c r="A24">
        <v>8</v>
      </c>
      <c r="B24" s="1">
        <f t="shared" si="0"/>
        <v>243550.0448490259</v>
      </c>
    </row>
    <row r="25" spans="1:2" ht="12.75">
      <c r="A25">
        <v>9</v>
      </c>
      <c r="B25" s="1">
        <f t="shared" si="0"/>
        <v>288954.048436948</v>
      </c>
    </row>
    <row r="26" spans="1:2" ht="12.75">
      <c r="A26">
        <v>10</v>
      </c>
      <c r="B26" s="1">
        <f t="shared" si="0"/>
        <v>337990.37231190386</v>
      </c>
    </row>
    <row r="27" spans="1:2" ht="12.75">
      <c r="A27">
        <v>11</v>
      </c>
      <c r="B27" s="1">
        <f t="shared" si="0"/>
        <v>390949.6020968562</v>
      </c>
    </row>
    <row r="28" spans="1:2" ht="12.75">
      <c r="A28">
        <v>12</v>
      </c>
      <c r="B28" s="1">
        <f t="shared" si="0"/>
        <v>448145.57026460476</v>
      </c>
    </row>
    <row r="29" spans="1:2" ht="12.75">
      <c r="A29">
        <v>13</v>
      </c>
      <c r="B29" s="1">
        <f t="shared" si="0"/>
        <v>509917.2158857732</v>
      </c>
    </row>
    <row r="30" spans="1:2" ht="12.75">
      <c r="A30">
        <v>14</v>
      </c>
      <c r="B30" s="1">
        <f t="shared" si="0"/>
        <v>576630.5931566351</v>
      </c>
    </row>
    <row r="31" spans="1:2" ht="12.75">
      <c r="A31">
        <v>15</v>
      </c>
      <c r="B31" s="1">
        <f t="shared" si="0"/>
        <v>648681.0406091659</v>
      </c>
    </row>
    <row r="32" spans="1:2" ht="12.75">
      <c r="A32">
        <v>16</v>
      </c>
      <c r="B32" s="1">
        <f t="shared" si="0"/>
        <v>726495.5238578992</v>
      </c>
    </row>
    <row r="33" spans="1:2" ht="12.75">
      <c r="A33">
        <v>17</v>
      </c>
      <c r="B33" s="1">
        <f t="shared" si="0"/>
        <v>810535.1657665313</v>
      </c>
    </row>
    <row r="34" spans="1:2" ht="12.75">
      <c r="A34">
        <v>18</v>
      </c>
      <c r="B34" s="1">
        <f t="shared" si="0"/>
        <v>901297.9790278538</v>
      </c>
    </row>
    <row r="35" spans="1:2" ht="12.75">
      <c r="A35">
        <v>19</v>
      </c>
      <c r="B35" s="1">
        <f t="shared" si="0"/>
        <v>999321.8173500822</v>
      </c>
    </row>
    <row r="36" spans="1:2" ht="12.75">
      <c r="A36">
        <v>20</v>
      </c>
      <c r="B36" s="1">
        <f t="shared" si="0"/>
        <v>1105187.562738089</v>
      </c>
    </row>
    <row r="37" spans="1:2" ht="12.75">
      <c r="A37">
        <v>21</v>
      </c>
      <c r="B37" s="1">
        <f t="shared" si="0"/>
        <v>1219522.5677571362</v>
      </c>
    </row>
    <row r="38" spans="1:2" ht="12.75">
      <c r="A38">
        <v>22</v>
      </c>
      <c r="B38" s="1">
        <f t="shared" si="0"/>
        <v>1343004.3731777072</v>
      </c>
    </row>
    <row r="39" spans="1:2" ht="12.75">
      <c r="A39">
        <v>23</v>
      </c>
      <c r="B39" s="1">
        <f t="shared" si="0"/>
        <v>1476364.7230319239</v>
      </c>
    </row>
    <row r="40" spans="1:2" ht="12.75">
      <c r="A40">
        <v>24</v>
      </c>
      <c r="B40" s="1">
        <f t="shared" si="0"/>
        <v>1620393.9008744778</v>
      </c>
    </row>
    <row r="41" spans="1:2" ht="12.75">
      <c r="A41">
        <v>25</v>
      </c>
      <c r="B41" s="1">
        <f t="shared" si="0"/>
        <v>1775945.412944436</v>
      </c>
    </row>
    <row r="42" spans="1:2" ht="12.75">
      <c r="A42">
        <v>26</v>
      </c>
      <c r="B42" s="1">
        <f t="shared" si="0"/>
        <v>1943941.045979991</v>
      </c>
    </row>
    <row r="43" spans="1:2" ht="12.75">
      <c r="A43">
        <v>27</v>
      </c>
      <c r="B43" s="1">
        <f t="shared" si="0"/>
        <v>2125376.3296583905</v>
      </c>
    </row>
    <row r="44" spans="1:2" ht="12.75">
      <c r="A44">
        <v>28</v>
      </c>
      <c r="B44" s="1">
        <f t="shared" si="0"/>
        <v>2321326.4360310617</v>
      </c>
    </row>
    <row r="45" spans="1:2" ht="12.75">
      <c r="A45">
        <v>29</v>
      </c>
      <c r="B45" s="1">
        <f t="shared" si="0"/>
        <v>2532952.5509135467</v>
      </c>
    </row>
    <row r="46" spans="1:2" ht="12.75">
      <c r="A46">
        <v>30</v>
      </c>
      <c r="B46" s="1">
        <f t="shared" si="0"/>
        <v>2761508.7549866308</v>
      </c>
    </row>
    <row r="47" spans="1:2" ht="12.75">
      <c r="A47">
        <v>31</v>
      </c>
      <c r="B47" s="1">
        <f t="shared" si="0"/>
        <v>3008349.4553855616</v>
      </c>
    </row>
    <row r="48" spans="1:2" ht="12.75">
      <c r="A48">
        <v>32</v>
      </c>
      <c r="B48" s="1">
        <f t="shared" si="0"/>
        <v>3274937.4118164065</v>
      </c>
    </row>
    <row r="49" spans="1:2" ht="12.75">
      <c r="A49">
        <v>33</v>
      </c>
      <c r="B49" s="1">
        <f t="shared" si="0"/>
        <v>3562852.4047617195</v>
      </c>
    </row>
    <row r="50" spans="1:2" ht="12.75">
      <c r="A50">
        <v>34</v>
      </c>
      <c r="B50" s="1">
        <f t="shared" si="0"/>
        <v>3873800.5971426573</v>
      </c>
    </row>
    <row r="51" spans="1:2" ht="12.75">
      <c r="A51">
        <v>35</v>
      </c>
      <c r="B51" s="1">
        <f t="shared" si="0"/>
        <v>4209624.64491407</v>
      </c>
    </row>
    <row r="52" spans="1:2" ht="12.75">
      <c r="A52">
        <v>36</v>
      </c>
      <c r="B52" s="1">
        <f t="shared" si="0"/>
        <v>4572314.616507196</v>
      </c>
    </row>
    <row r="53" spans="1:2" ht="12.75">
      <c r="A53">
        <v>37</v>
      </c>
      <c r="B53" s="1">
        <f t="shared" si="0"/>
        <v>4964019.785827772</v>
      </c>
    </row>
    <row r="54" spans="1:2" ht="12.75">
      <c r="A54">
        <v>38</v>
      </c>
      <c r="B54" s="1">
        <f t="shared" si="0"/>
        <v>5387061.368693993</v>
      </c>
    </row>
    <row r="55" spans="1:2" ht="12.75">
      <c r="A55">
        <v>39</v>
      </c>
      <c r="B55" s="1">
        <f t="shared" si="0"/>
        <v>5843946.278189513</v>
      </c>
    </row>
    <row r="56" spans="1:2" ht="12.75">
      <c r="A56">
        <v>40</v>
      </c>
      <c r="B56" s="1">
        <f t="shared" si="0"/>
        <v>6337381.980444674</v>
      </c>
    </row>
    <row r="57" spans="1:2" ht="12.75">
      <c r="A57">
        <v>41</v>
      </c>
      <c r="B57" s="1">
        <f t="shared" si="0"/>
        <v>6870292.538880249</v>
      </c>
    </row>
    <row r="58" spans="1:2" ht="12.75">
      <c r="A58">
        <v>42</v>
      </c>
      <c r="B58" s="1">
        <f t="shared" si="0"/>
        <v>7445835.941990669</v>
      </c>
    </row>
    <row r="59" spans="1:2" ht="12.75">
      <c r="A59">
        <v>43</v>
      </c>
      <c r="B59" s="1">
        <f t="shared" si="0"/>
        <v>8067422.817349923</v>
      </c>
    </row>
    <row r="60" spans="1:2" ht="12.75">
      <c r="A60">
        <v>44</v>
      </c>
      <c r="B60" s="1">
        <f t="shared" si="0"/>
        <v>8738736.642737918</v>
      </c>
    </row>
    <row r="61" spans="1:2" ht="12.75">
      <c r="A61">
        <v>45</v>
      </c>
      <c r="B61" s="1">
        <f t="shared" si="0"/>
        <v>9463755.574156951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1"/>
  <sheetViews>
    <sheetView workbookViewId="0" topLeftCell="A1">
      <selection activeCell="C2" sqref="C2:C13"/>
    </sheetView>
  </sheetViews>
  <sheetFormatPr defaultColWidth="9.140625" defaultRowHeight="12.75"/>
  <cols>
    <col min="1" max="1" width="4.8515625" style="0" bestFit="1" customWidth="1"/>
    <col min="2" max="2" width="39.28125" style="0" customWidth="1"/>
    <col min="3" max="3" width="17.57421875" style="0" bestFit="1" customWidth="1"/>
  </cols>
  <sheetData>
    <row r="1" ht="13.5" thickBot="1"/>
    <row r="2" spans="2:3" ht="15.75" thickBot="1">
      <c r="B2" s="2" t="s">
        <v>10</v>
      </c>
      <c r="C2" s="6"/>
    </row>
    <row r="3" spans="2:3" ht="15">
      <c r="B3" s="3" t="s">
        <v>1</v>
      </c>
      <c r="C3" s="7">
        <f>Sheet1!D3</f>
        <v>5000</v>
      </c>
    </row>
    <row r="4" spans="2:3" ht="15">
      <c r="B4" s="3" t="s">
        <v>8</v>
      </c>
      <c r="C4" s="8">
        <f>Sheet1!D4</f>
        <v>0.08</v>
      </c>
    </row>
    <row r="5" spans="2:3" ht="15">
      <c r="B5" s="3" t="s">
        <v>2</v>
      </c>
      <c r="C5" s="9">
        <f>Sheet1!D5</f>
        <v>40</v>
      </c>
    </row>
    <row r="6" spans="2:3" ht="15">
      <c r="B6" s="3" t="s">
        <v>3</v>
      </c>
      <c r="C6" s="9">
        <f>Sheet1!D6</f>
        <v>65</v>
      </c>
    </row>
    <row r="7" spans="2:3" ht="15">
      <c r="B7" s="3" t="s">
        <v>4</v>
      </c>
      <c r="C7" s="9">
        <f>Sheet1!D7</f>
        <v>80</v>
      </c>
    </row>
    <row r="8" spans="2:3" ht="15">
      <c r="B8" s="3" t="s">
        <v>5</v>
      </c>
      <c r="C8" s="7">
        <f>Sheet1!D8</f>
        <v>3000</v>
      </c>
    </row>
    <row r="9" spans="2:3" ht="15">
      <c r="B9" s="3" t="s">
        <v>6</v>
      </c>
      <c r="C9" s="7">
        <f>Sheet1!D9</f>
        <v>36000</v>
      </c>
    </row>
    <row r="10" spans="2:3" ht="16.5" thickBot="1">
      <c r="B10" s="4" t="s">
        <v>7</v>
      </c>
      <c r="C10" s="10">
        <f>VLOOKUP(C6-C5,A17:B61,2)</f>
        <v>2648065.167573554</v>
      </c>
    </row>
    <row r="11" spans="2:3" ht="16.5" thickTop="1">
      <c r="B11" s="4"/>
      <c r="C11" s="11"/>
    </row>
    <row r="12" spans="2:3" ht="15.75" thickBot="1">
      <c r="B12" s="3" t="s">
        <v>9</v>
      </c>
      <c r="C12" s="12">
        <f>C10/((C7-C6)*12)</f>
        <v>14711.47315318641</v>
      </c>
    </row>
    <row r="13" spans="2:3" ht="14.25" thickBot="1" thickTop="1">
      <c r="B13" s="5"/>
      <c r="C13" s="13"/>
    </row>
    <row r="16" ht="12.75">
      <c r="A16" t="s">
        <v>11</v>
      </c>
    </row>
    <row r="17" spans="1:2" ht="12.75">
      <c r="A17">
        <v>1</v>
      </c>
      <c r="B17" s="1">
        <f>C3+(C8*(1+C4))</f>
        <v>8240</v>
      </c>
    </row>
    <row r="18" spans="1:2" ht="12.75">
      <c r="A18">
        <v>2</v>
      </c>
      <c r="B18" s="1">
        <f>(B17+C$9)*(1+C$4)</f>
        <v>47779.200000000004</v>
      </c>
    </row>
    <row r="19" spans="1:2" ht="12.75">
      <c r="A19">
        <v>3</v>
      </c>
      <c r="B19" s="1">
        <f aca="true" t="shared" si="0" ref="B19:B61">(B18+C$9)*(1+C$4)</f>
        <v>90481.53600000002</v>
      </c>
    </row>
    <row r="20" spans="1:2" ht="12.75">
      <c r="A20">
        <v>4</v>
      </c>
      <c r="B20" s="1">
        <f t="shared" si="0"/>
        <v>136600.05888000003</v>
      </c>
    </row>
    <row r="21" spans="1:2" ht="12.75">
      <c r="A21">
        <v>5</v>
      </c>
      <c r="B21" s="1">
        <f t="shared" si="0"/>
        <v>186408.06359040004</v>
      </c>
    </row>
    <row r="22" spans="1:2" ht="12.75">
      <c r="A22">
        <v>6</v>
      </c>
      <c r="B22" s="1">
        <f t="shared" si="0"/>
        <v>240200.70867763206</v>
      </c>
    </row>
    <row r="23" spans="1:2" ht="12.75">
      <c r="A23">
        <v>7</v>
      </c>
      <c r="B23" s="1">
        <f t="shared" si="0"/>
        <v>298296.7653718426</v>
      </c>
    </row>
    <row r="24" spans="1:2" ht="12.75">
      <c r="A24">
        <v>8</v>
      </c>
      <c r="B24" s="1">
        <f t="shared" si="0"/>
        <v>361040.50660159</v>
      </c>
    </row>
    <row r="25" spans="1:2" ht="12.75">
      <c r="A25">
        <v>9</v>
      </c>
      <c r="B25" s="1">
        <f t="shared" si="0"/>
        <v>428803.74712971726</v>
      </c>
    </row>
    <row r="26" spans="1:2" ht="12.75">
      <c r="A26">
        <v>10</v>
      </c>
      <c r="B26" s="1">
        <f t="shared" si="0"/>
        <v>501988.04690009466</v>
      </c>
    </row>
    <row r="27" spans="1:2" ht="12.75">
      <c r="A27">
        <v>11</v>
      </c>
      <c r="B27" s="1">
        <f t="shared" si="0"/>
        <v>581027.0906521024</v>
      </c>
    </row>
    <row r="28" spans="1:2" ht="12.75">
      <c r="A28">
        <v>12</v>
      </c>
      <c r="B28" s="1">
        <f t="shared" si="0"/>
        <v>666389.2579042705</v>
      </c>
    </row>
    <row r="29" spans="1:2" ht="12.75">
      <c r="A29">
        <v>13</v>
      </c>
      <c r="B29" s="1">
        <f t="shared" si="0"/>
        <v>758580.3985366123</v>
      </c>
    </row>
    <row r="30" spans="1:2" ht="12.75">
      <c r="A30">
        <v>14</v>
      </c>
      <c r="B30" s="1">
        <f t="shared" si="0"/>
        <v>858146.8304195413</v>
      </c>
    </row>
    <row r="31" spans="1:2" ht="12.75">
      <c r="A31">
        <v>15</v>
      </c>
      <c r="B31" s="1">
        <f t="shared" si="0"/>
        <v>965678.5768531048</v>
      </c>
    </row>
    <row r="32" spans="1:2" ht="12.75">
      <c r="A32">
        <v>16</v>
      </c>
      <c r="B32" s="1">
        <f t="shared" si="0"/>
        <v>1081812.863001353</v>
      </c>
    </row>
    <row r="33" spans="1:2" ht="12.75">
      <c r="A33">
        <v>17</v>
      </c>
      <c r="B33" s="1">
        <f t="shared" si="0"/>
        <v>1207237.8920414615</v>
      </c>
    </row>
    <row r="34" spans="1:2" ht="12.75">
      <c r="A34">
        <v>18</v>
      </c>
      <c r="B34" s="1">
        <f t="shared" si="0"/>
        <v>1342696.9234047786</v>
      </c>
    </row>
    <row r="35" spans="1:2" ht="12.75">
      <c r="A35">
        <v>19</v>
      </c>
      <c r="B35" s="1">
        <f t="shared" si="0"/>
        <v>1488992.677277161</v>
      </c>
    </row>
    <row r="36" spans="1:2" ht="12.75">
      <c r="A36">
        <v>20</v>
      </c>
      <c r="B36" s="1">
        <f t="shared" si="0"/>
        <v>1646992.0914593341</v>
      </c>
    </row>
    <row r="37" spans="1:2" ht="12.75">
      <c r="A37">
        <v>21</v>
      </c>
      <c r="B37" s="1">
        <f t="shared" si="0"/>
        <v>1817631.458776081</v>
      </c>
    </row>
    <row r="38" spans="1:2" ht="12.75">
      <c r="A38">
        <v>22</v>
      </c>
      <c r="B38" s="1">
        <f t="shared" si="0"/>
        <v>2001921.9754781676</v>
      </c>
    </row>
    <row r="39" spans="1:2" ht="12.75">
      <c r="A39">
        <v>23</v>
      </c>
      <c r="B39" s="1">
        <f t="shared" si="0"/>
        <v>2200955.733516421</v>
      </c>
    </row>
    <row r="40" spans="1:2" ht="12.75">
      <c r="A40">
        <v>24</v>
      </c>
      <c r="B40" s="1">
        <f t="shared" si="0"/>
        <v>2415912.192197735</v>
      </c>
    </row>
    <row r="41" spans="1:2" ht="12.75">
      <c r="A41">
        <v>25</v>
      </c>
      <c r="B41" s="1">
        <f t="shared" si="0"/>
        <v>2648065.167573554</v>
      </c>
    </row>
    <row r="42" spans="1:2" ht="12.75">
      <c r="A42">
        <v>26</v>
      </c>
      <c r="B42" s="1">
        <f t="shared" si="0"/>
        <v>2898790.3809794383</v>
      </c>
    </row>
    <row r="43" spans="1:2" ht="12.75">
      <c r="A43">
        <v>27</v>
      </c>
      <c r="B43" s="1">
        <f t="shared" si="0"/>
        <v>3169573.6114577935</v>
      </c>
    </row>
    <row r="44" spans="1:2" ht="12.75">
      <c r="A44">
        <v>28</v>
      </c>
      <c r="B44" s="1">
        <f t="shared" si="0"/>
        <v>3462019.5003744173</v>
      </c>
    </row>
    <row r="45" spans="1:2" ht="12.75">
      <c r="A45">
        <v>29</v>
      </c>
      <c r="B45" s="1">
        <f t="shared" si="0"/>
        <v>3777861.060404371</v>
      </c>
    </row>
    <row r="46" spans="1:2" ht="12.75">
      <c r="A46">
        <v>30</v>
      </c>
      <c r="B46" s="1">
        <f t="shared" si="0"/>
        <v>4118969.945236721</v>
      </c>
    </row>
    <row r="47" spans="1:2" ht="12.75">
      <c r="A47">
        <v>31</v>
      </c>
      <c r="B47" s="1">
        <f t="shared" si="0"/>
        <v>4487367.540855659</v>
      </c>
    </row>
    <row r="48" spans="1:2" ht="12.75">
      <c r="A48">
        <v>32</v>
      </c>
      <c r="B48" s="1">
        <f t="shared" si="0"/>
        <v>4885236.944124112</v>
      </c>
    </row>
    <row r="49" spans="1:2" ht="12.75">
      <c r="A49">
        <v>33</v>
      </c>
      <c r="B49" s="1">
        <f t="shared" si="0"/>
        <v>5314935.899654041</v>
      </c>
    </row>
    <row r="50" spans="1:2" ht="12.75">
      <c r="A50">
        <v>34</v>
      </c>
      <c r="B50" s="1">
        <f t="shared" si="0"/>
        <v>5779010.771626364</v>
      </c>
    </row>
    <row r="51" spans="1:2" ht="12.75">
      <c r="A51">
        <v>35</v>
      </c>
      <c r="B51" s="1">
        <f t="shared" si="0"/>
        <v>6280211.633356474</v>
      </c>
    </row>
    <row r="52" spans="1:2" ht="12.75">
      <c r="A52">
        <v>36</v>
      </c>
      <c r="B52" s="1">
        <f t="shared" si="0"/>
        <v>6821508.564024992</v>
      </c>
    </row>
    <row r="53" spans="1:2" ht="12.75">
      <c r="A53">
        <v>37</v>
      </c>
      <c r="B53" s="1">
        <f t="shared" si="0"/>
        <v>7406109.249146992</v>
      </c>
    </row>
    <row r="54" spans="1:2" ht="12.75">
      <c r="A54">
        <v>38</v>
      </c>
      <c r="B54" s="1">
        <f t="shared" si="0"/>
        <v>8037477.989078753</v>
      </c>
    </row>
    <row r="55" spans="1:2" ht="12.75">
      <c r="A55">
        <v>39</v>
      </c>
      <c r="B55" s="1">
        <f t="shared" si="0"/>
        <v>8719356.228205053</v>
      </c>
    </row>
    <row r="56" spans="1:2" ht="12.75">
      <c r="A56">
        <v>40</v>
      </c>
      <c r="B56" s="1">
        <f t="shared" si="0"/>
        <v>9455784.726461457</v>
      </c>
    </row>
    <row r="57" spans="1:2" ht="12.75">
      <c r="A57">
        <v>41</v>
      </c>
      <c r="B57" s="1">
        <f t="shared" si="0"/>
        <v>10251127.504578374</v>
      </c>
    </row>
    <row r="58" spans="1:2" ht="12.75">
      <c r="A58">
        <v>42</v>
      </c>
      <c r="B58" s="1">
        <f t="shared" si="0"/>
        <v>11110097.704944644</v>
      </c>
    </row>
    <row r="59" spans="1:2" ht="12.75">
      <c r="A59">
        <v>43</v>
      </c>
      <c r="B59" s="1">
        <f t="shared" si="0"/>
        <v>12037785.521340216</v>
      </c>
    </row>
    <row r="60" spans="1:2" ht="12.75">
      <c r="A60">
        <v>44</v>
      </c>
      <c r="B60" s="1">
        <f t="shared" si="0"/>
        <v>13039688.363047434</v>
      </c>
    </row>
    <row r="61" spans="1:2" ht="12.75">
      <c r="A61">
        <v>45</v>
      </c>
      <c r="B61" s="1">
        <f t="shared" si="0"/>
        <v>14121743.43209123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1"/>
  <sheetViews>
    <sheetView workbookViewId="0" topLeftCell="A1">
      <selection activeCell="C10" sqref="C10"/>
    </sheetView>
  </sheetViews>
  <sheetFormatPr defaultColWidth="9.140625" defaultRowHeight="12.75"/>
  <cols>
    <col min="1" max="1" width="4.8515625" style="0" bestFit="1" customWidth="1"/>
    <col min="2" max="2" width="39.28125" style="0" customWidth="1"/>
    <col min="3" max="3" width="17.57421875" style="0" bestFit="1" customWidth="1"/>
  </cols>
  <sheetData>
    <row r="1" ht="13.5" thickBot="1"/>
    <row r="2" spans="2:3" ht="15.75" thickBot="1">
      <c r="B2" s="2" t="s">
        <v>10</v>
      </c>
      <c r="C2" s="6"/>
    </row>
    <row r="3" spans="2:3" ht="15">
      <c r="B3" s="3" t="s">
        <v>1</v>
      </c>
      <c r="C3" s="7">
        <f>Sheet1!E3</f>
        <v>5000</v>
      </c>
    </row>
    <row r="4" spans="2:3" ht="15">
      <c r="B4" s="3" t="s">
        <v>8</v>
      </c>
      <c r="C4" s="8">
        <f>Sheet1!E4</f>
        <v>0.08</v>
      </c>
    </row>
    <row r="5" spans="2:3" ht="15">
      <c r="B5" s="3" t="s">
        <v>2</v>
      </c>
      <c r="C5" s="9">
        <f>Sheet1!E5</f>
        <v>40</v>
      </c>
    </row>
    <row r="6" spans="2:3" ht="15">
      <c r="B6" s="3" t="s">
        <v>3</v>
      </c>
      <c r="C6" s="9">
        <f>Sheet1!E6</f>
        <v>65</v>
      </c>
    </row>
    <row r="7" spans="2:3" ht="15">
      <c r="B7" s="3" t="s">
        <v>4</v>
      </c>
      <c r="C7" s="9">
        <f>Sheet1!E7</f>
        <v>80</v>
      </c>
    </row>
    <row r="8" spans="2:3" ht="15">
      <c r="B8" s="3" t="s">
        <v>5</v>
      </c>
      <c r="C8" s="7">
        <f>Sheet1!E8</f>
        <v>4000</v>
      </c>
    </row>
    <row r="9" spans="2:3" ht="15">
      <c r="B9" s="3" t="s">
        <v>6</v>
      </c>
      <c r="C9" s="7">
        <f>Sheet1!E9</f>
        <v>48000</v>
      </c>
    </row>
    <row r="10" spans="2:3" ht="16.5" thickBot="1">
      <c r="B10" s="4" t="s">
        <v>7</v>
      </c>
      <c r="C10" s="10">
        <f>VLOOKUP(C6-C5,A17:B61,2)</f>
        <v>3520184.92220267</v>
      </c>
    </row>
    <row r="11" spans="2:3" ht="16.5" thickTop="1">
      <c r="B11" s="4"/>
      <c r="C11" s="11"/>
    </row>
    <row r="12" spans="2:3" ht="15.75" thickBot="1">
      <c r="B12" s="3" t="s">
        <v>9</v>
      </c>
      <c r="C12" s="12">
        <f>C10/((C7-C6)*12)</f>
        <v>19556.582901125945</v>
      </c>
    </row>
    <row r="13" spans="2:3" ht="14.25" thickBot="1" thickTop="1">
      <c r="B13" s="5"/>
      <c r="C13" s="13"/>
    </row>
    <row r="16" ht="12.75">
      <c r="A16" t="s">
        <v>11</v>
      </c>
    </row>
    <row r="17" spans="1:2" ht="12.75">
      <c r="A17">
        <v>1</v>
      </c>
      <c r="B17" s="1">
        <f>C3+(C8*(1+C4))</f>
        <v>9320</v>
      </c>
    </row>
    <row r="18" spans="1:2" ht="12.75">
      <c r="A18">
        <v>2</v>
      </c>
      <c r="B18" s="1">
        <f>(B17+C$9)*(1+C$4)</f>
        <v>61905.600000000006</v>
      </c>
    </row>
    <row r="19" spans="1:2" ht="12.75">
      <c r="A19">
        <v>3</v>
      </c>
      <c r="B19" s="1">
        <f aca="true" t="shared" si="0" ref="B19:B61">(B18+C$9)*(1+C$4)</f>
        <v>118698.04800000001</v>
      </c>
    </row>
    <row r="20" spans="1:2" ht="12.75">
      <c r="A20">
        <v>4</v>
      </c>
      <c r="B20" s="1">
        <f t="shared" si="0"/>
        <v>180033.89184000003</v>
      </c>
    </row>
    <row r="21" spans="1:2" ht="12.75">
      <c r="A21">
        <v>5</v>
      </c>
      <c r="B21" s="1">
        <f t="shared" si="0"/>
        <v>246276.60318720003</v>
      </c>
    </row>
    <row r="22" spans="1:2" ht="12.75">
      <c r="A22">
        <v>6</v>
      </c>
      <c r="B22" s="1">
        <f t="shared" si="0"/>
        <v>317818.73144217604</v>
      </c>
    </row>
    <row r="23" spans="1:2" ht="12.75">
      <c r="A23">
        <v>7</v>
      </c>
      <c r="B23" s="1">
        <f t="shared" si="0"/>
        <v>395084.2299575501</v>
      </c>
    </row>
    <row r="24" spans="1:2" ht="12.75">
      <c r="A24">
        <v>8</v>
      </c>
      <c r="B24" s="1">
        <f t="shared" si="0"/>
        <v>478530.96835415415</v>
      </c>
    </row>
    <row r="25" spans="1:2" ht="12.75">
      <c r="A25">
        <v>9</v>
      </c>
      <c r="B25" s="1">
        <f t="shared" si="0"/>
        <v>568653.4458224865</v>
      </c>
    </row>
    <row r="26" spans="1:2" ht="12.75">
      <c r="A26">
        <v>10</v>
      </c>
      <c r="B26" s="1">
        <f t="shared" si="0"/>
        <v>665985.7214882855</v>
      </c>
    </row>
    <row r="27" spans="1:2" ht="12.75">
      <c r="A27">
        <v>11</v>
      </c>
      <c r="B27" s="1">
        <f t="shared" si="0"/>
        <v>771104.5792073484</v>
      </c>
    </row>
    <row r="28" spans="1:2" ht="12.75">
      <c r="A28">
        <v>12</v>
      </c>
      <c r="B28" s="1">
        <f t="shared" si="0"/>
        <v>884632.9455439363</v>
      </c>
    </row>
    <row r="29" spans="1:2" ht="12.75">
      <c r="A29">
        <v>13</v>
      </c>
      <c r="B29" s="1">
        <f t="shared" si="0"/>
        <v>1007243.5811874513</v>
      </c>
    </row>
    <row r="30" spans="1:2" ht="12.75">
      <c r="A30">
        <v>14</v>
      </c>
      <c r="B30" s="1">
        <f t="shared" si="0"/>
        <v>1139663.0676824474</v>
      </c>
    </row>
    <row r="31" spans="1:2" ht="12.75">
      <c r="A31">
        <v>15</v>
      </c>
      <c r="B31" s="1">
        <f t="shared" si="0"/>
        <v>1282676.1130970432</v>
      </c>
    </row>
    <row r="32" spans="1:2" ht="12.75">
      <c r="A32">
        <v>16</v>
      </c>
      <c r="B32" s="1">
        <f t="shared" si="0"/>
        <v>1437130.2021448067</v>
      </c>
    </row>
    <row r="33" spans="1:2" ht="12.75">
      <c r="A33">
        <v>17</v>
      </c>
      <c r="B33" s="1">
        <f t="shared" si="0"/>
        <v>1603940.6183163915</v>
      </c>
    </row>
    <row r="34" spans="1:2" ht="12.75">
      <c r="A34">
        <v>18</v>
      </c>
      <c r="B34" s="1">
        <f t="shared" si="0"/>
        <v>1784095.867781703</v>
      </c>
    </row>
    <row r="35" spans="1:2" ht="12.75">
      <c r="A35">
        <v>19</v>
      </c>
      <c r="B35" s="1">
        <f t="shared" si="0"/>
        <v>1978663.5372042393</v>
      </c>
    </row>
    <row r="36" spans="1:2" ht="12.75">
      <c r="A36">
        <v>20</v>
      </c>
      <c r="B36" s="1">
        <f t="shared" si="0"/>
        <v>2188796.6201805784</v>
      </c>
    </row>
    <row r="37" spans="1:2" ht="12.75">
      <c r="A37">
        <v>21</v>
      </c>
      <c r="B37" s="1">
        <f t="shared" si="0"/>
        <v>2415740.349795025</v>
      </c>
    </row>
    <row r="38" spans="1:2" ht="12.75">
      <c r="A38">
        <v>22</v>
      </c>
      <c r="B38" s="1">
        <f t="shared" si="0"/>
        <v>2660839.577778627</v>
      </c>
    </row>
    <row r="39" spans="1:2" ht="12.75">
      <c r="A39">
        <v>23</v>
      </c>
      <c r="B39" s="1">
        <f t="shared" si="0"/>
        <v>2925546.7440009173</v>
      </c>
    </row>
    <row r="40" spans="1:2" ht="12.75">
      <c r="A40">
        <v>24</v>
      </c>
      <c r="B40" s="1">
        <f t="shared" si="0"/>
        <v>3211430.4835209907</v>
      </c>
    </row>
    <row r="41" spans="1:2" ht="12.75">
      <c r="A41">
        <v>25</v>
      </c>
      <c r="B41" s="1">
        <f t="shared" si="0"/>
        <v>3520184.92220267</v>
      </c>
    </row>
    <row r="42" spans="1:2" ht="12.75">
      <c r="A42">
        <v>26</v>
      </c>
      <c r="B42" s="1">
        <f t="shared" si="0"/>
        <v>3853639.7159788837</v>
      </c>
    </row>
    <row r="43" spans="1:2" ht="12.75">
      <c r="A43">
        <v>27</v>
      </c>
      <c r="B43" s="1">
        <f t="shared" si="0"/>
        <v>4213770.893257194</v>
      </c>
    </row>
    <row r="44" spans="1:2" ht="12.75">
      <c r="A44">
        <v>28</v>
      </c>
      <c r="B44" s="1">
        <f t="shared" si="0"/>
        <v>4602712.56471777</v>
      </c>
    </row>
    <row r="45" spans="1:2" ht="12.75">
      <c r="A45">
        <v>29</v>
      </c>
      <c r="B45" s="1">
        <f t="shared" si="0"/>
        <v>5022769.569895191</v>
      </c>
    </row>
    <row r="46" spans="1:2" ht="12.75">
      <c r="A46">
        <v>30</v>
      </c>
      <c r="B46" s="1">
        <f t="shared" si="0"/>
        <v>5476431.135486807</v>
      </c>
    </row>
    <row r="47" spans="1:2" ht="12.75">
      <c r="A47">
        <v>31</v>
      </c>
      <c r="B47" s="1">
        <f t="shared" si="0"/>
        <v>5966385.626325752</v>
      </c>
    </row>
    <row r="48" spans="1:2" ht="12.75">
      <c r="A48">
        <v>32</v>
      </c>
      <c r="B48" s="1">
        <f t="shared" si="0"/>
        <v>6495536.476431812</v>
      </c>
    </row>
    <row r="49" spans="1:2" ht="12.75">
      <c r="A49">
        <v>33</v>
      </c>
      <c r="B49" s="1">
        <f t="shared" si="0"/>
        <v>7067019.394546358</v>
      </c>
    </row>
    <row r="50" spans="1:2" ht="12.75">
      <c r="A50">
        <v>34</v>
      </c>
      <c r="B50" s="1">
        <f t="shared" si="0"/>
        <v>7684220.946110067</v>
      </c>
    </row>
    <row r="51" spans="1:2" ht="12.75">
      <c r="A51">
        <v>35</v>
      </c>
      <c r="B51" s="1">
        <f t="shared" si="0"/>
        <v>8350798.621798873</v>
      </c>
    </row>
    <row r="52" spans="1:2" ht="12.75">
      <c r="A52">
        <v>36</v>
      </c>
      <c r="B52" s="1">
        <f t="shared" si="0"/>
        <v>9070702.511542784</v>
      </c>
    </row>
    <row r="53" spans="1:2" ht="12.75">
      <c r="A53">
        <v>37</v>
      </c>
      <c r="B53" s="1">
        <f t="shared" si="0"/>
        <v>9848198.712466208</v>
      </c>
    </row>
    <row r="54" spans="1:2" ht="12.75">
      <c r="A54">
        <v>38</v>
      </c>
      <c r="B54" s="1">
        <f t="shared" si="0"/>
        <v>10687894.609463505</v>
      </c>
    </row>
    <row r="55" spans="1:2" ht="12.75">
      <c r="A55">
        <v>39</v>
      </c>
      <c r="B55" s="1">
        <f t="shared" si="0"/>
        <v>11594766.178220587</v>
      </c>
    </row>
    <row r="56" spans="1:2" ht="12.75">
      <c r="A56">
        <v>40</v>
      </c>
      <c r="B56" s="1">
        <f t="shared" si="0"/>
        <v>12574187.472478235</v>
      </c>
    </row>
    <row r="57" spans="1:2" ht="12.75">
      <c r="A57">
        <v>41</v>
      </c>
      <c r="B57" s="1">
        <f t="shared" si="0"/>
        <v>13631962.470276495</v>
      </c>
    </row>
    <row r="58" spans="1:2" ht="12.75">
      <c r="A58">
        <v>42</v>
      </c>
      <c r="B58" s="1">
        <f t="shared" si="0"/>
        <v>14774359.467898617</v>
      </c>
    </row>
    <row r="59" spans="1:2" ht="12.75">
      <c r="A59">
        <v>43</v>
      </c>
      <c r="B59" s="1">
        <f t="shared" si="0"/>
        <v>16008148.225330507</v>
      </c>
    </row>
    <row r="60" spans="1:2" ht="12.75">
      <c r="A60">
        <v>44</v>
      </c>
      <c r="B60" s="1">
        <f t="shared" si="0"/>
        <v>17340640.08335695</v>
      </c>
    </row>
    <row r="61" spans="1:2" ht="12.75">
      <c r="A61">
        <v>45</v>
      </c>
      <c r="B61" s="1">
        <f t="shared" si="0"/>
        <v>18779731.290025506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TTSEC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btrim</dc:creator>
  <cp:keywords/>
  <dc:description/>
  <cp:lastModifiedBy>ituser</cp:lastModifiedBy>
  <dcterms:created xsi:type="dcterms:W3CDTF">2007-07-10T15:29:29Z</dcterms:created>
  <dcterms:modified xsi:type="dcterms:W3CDTF">2007-08-16T15:49:32Z</dcterms:modified>
  <cp:category/>
  <cp:version/>
  <cp:contentType/>
  <cp:contentStatus/>
</cp:coreProperties>
</file>